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80" windowHeight="7560" tabRatio="712"/>
  </bookViews>
  <sheets>
    <sheet name="показатели факт2009 ВС" sheetId="1" r:id="rId1"/>
    <sheet name="расходы факт2009 ВС" sheetId="2" r:id="rId2"/>
    <sheet name="показатели факт2009 ВО" sheetId="3" r:id="rId3"/>
    <sheet name="расходы факт2009 ВО" sheetId="4" r:id="rId4"/>
  </sheets>
  <definedNames>
    <definedName name="_xlnm.Print_Area" localSheetId="2">'показатели факт2009 ВО'!$A$1:$D$21</definedName>
    <definedName name="_xlnm.Print_Area" localSheetId="0">'показатели факт2009 ВС'!$A$1:$D$26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18" i="4"/>
  <c r="C15"/>
  <c r="C13"/>
  <c r="D21" i="3"/>
  <c r="A12"/>
  <c r="A13" s="1"/>
  <c r="A14" s="1"/>
  <c r="A15" s="1"/>
  <c r="A16" s="1"/>
  <c r="A17" s="1"/>
  <c r="A19" s="1"/>
  <c r="A20" s="1"/>
  <c r="A21" s="1"/>
  <c r="C13" i="2"/>
  <c r="C15"/>
  <c r="C18"/>
  <c r="C23" s="1"/>
  <c r="D26" i="1"/>
  <c r="A12"/>
  <c r="A13" s="1"/>
  <c r="A14" s="1"/>
  <c r="A15" s="1"/>
  <c r="A18" s="1"/>
  <c r="A19" s="1"/>
  <c r="A20" s="1"/>
  <c r="A21" s="1"/>
  <c r="A22" s="1"/>
  <c r="A24" s="1"/>
  <c r="A25" s="1"/>
  <c r="A26" s="1"/>
  <c r="C23" i="4" l="1"/>
</calcChain>
</file>

<file path=xl/sharedStrings.xml><?xml version="1.0" encoding="utf-8"?>
<sst xmlns="http://schemas.openxmlformats.org/spreadsheetml/2006/main" count="142" uniqueCount="78">
  <si>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</si>
  <si>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</si>
  <si>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</si>
  <si>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Славянскому городскому поселению - с октября 2009г.)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</si>
  <si>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</si>
  <si>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</si>
  <si>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</si>
  <si>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</si>
  <si>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</si>
  <si>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</si>
  <si>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</si>
  <si>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</si>
  <si>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</si>
  <si>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</si>
  <si>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</si>
  <si>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</si>
  <si>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</si>
  <si>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</si>
  <si>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</si>
  <si>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</si>
  <si>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</si>
  <si>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</si>
  <si>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</si>
  <si>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</si>
  <si>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</si>
  <si>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</si>
  <si>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</si>
  <si>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</si>
  <si>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</si>
  <si>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</si>
  <si>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</si>
  <si>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</si>
  <si>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</si>
  <si>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</si>
  <si>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</si>
  <si>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 xml:space="preserve"> </t>
  </si>
  <si>
    <t>Итого себестоимость</t>
  </si>
  <si>
    <t>8</t>
  </si>
  <si>
    <t>Прочие (общепроизводственные и общеэксплуатационные расходы)</t>
  </si>
  <si>
    <t>7</t>
  </si>
  <si>
    <t>Расходы, переданные по внутрихозяйственному обороту на теплоснабжение</t>
  </si>
  <si>
    <t>6</t>
  </si>
  <si>
    <t>Расходы на ремонт (капитальный и текущий)</t>
  </si>
  <si>
    <t>5</t>
  </si>
  <si>
    <t xml:space="preserve">Аренда основных производственных средств </t>
  </si>
  <si>
    <t>4.2</t>
  </si>
  <si>
    <t>Амортизация основных производственных средств</t>
  </si>
  <si>
    <t>4.1</t>
  </si>
  <si>
    <t>Амортизация  и аренда имущества, в том числе:</t>
  </si>
  <si>
    <t>4</t>
  </si>
  <si>
    <t>Отчисления на социальные нужды</t>
  </si>
  <si>
    <t>3.2</t>
  </si>
  <si>
    <t>Затраты на оплату труда</t>
  </si>
  <si>
    <t>3.1</t>
  </si>
  <si>
    <t>Расходы на оплату труда и отчисления на социальные нужды, в том числе:</t>
  </si>
  <si>
    <t>3</t>
  </si>
  <si>
    <t>Химреагенты, используемые в технологическом процессе</t>
  </si>
  <si>
    <t>2</t>
  </si>
  <si>
    <t>средневзвешенная стоимость,  руб/кВт</t>
  </si>
  <si>
    <t>1.2</t>
  </si>
  <si>
    <t>объем электрической энергии,  тыс.кВт*ч</t>
  </si>
  <si>
    <t>1.1</t>
  </si>
  <si>
    <t>Расходы на покупаемую электрическую энергию</t>
  </si>
  <si>
    <t>Величина</t>
  </si>
  <si>
    <t>№
п/п</t>
  </si>
  <si>
    <t>тыс. руб. (без НДС)</t>
  </si>
  <si>
    <t>Структура основных производственных расходов
КГУП "Примтеплоэнерго" за 2009 год 
 в сфере холодного водоснабжения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</si>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</sst>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9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8" fillId="0" borderId="0" xfId="0" applyFont="1"/>
    <xf numFmtId="0" fontId="2" fillId="0" borderId="0" xfId="0" applyFont="1"/>
    <xf numFmtId="0" fontId="9" fillId="0" borderId="0" xfId="0" applyFont="1" applyBorder="1" applyAlignment="1">
      <alignment horizontal="left" wrapText="1"/>
    </xf>
    <xf numFmtId="0" fontId="8" fillId="0" borderId="0" xfId="0" applyFont="1" applyBorder="1"/>
    <xf numFmtId="165" fontId="8" fillId="0" borderId="6" xfId="0" applyNumberFormat="1" applyFont="1" applyBorder="1"/>
    <xf numFmtId="0" fontId="2" fillId="0" borderId="6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41" fontId="10" fillId="0" borderId="0" xfId="0" applyNumberFormat="1" applyFont="1"/>
    <xf numFmtId="165" fontId="10" fillId="0" borderId="2" xfId="0" applyNumberFormat="1" applyFont="1" applyBorder="1"/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/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8" fillId="0" borderId="2" xfId="0" applyNumberFormat="1" applyFont="1" applyBorder="1"/>
    <xf numFmtId="0" fontId="2" fillId="0" borderId="2" xfId="0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11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65" fontId="8" fillId="2" borderId="6" xfId="0" applyNumberFormat="1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F17" sqref="F17"/>
      <selection pane="topRight" activeCell="F17" sqref="F17"/>
      <selection pane="bottomLeft" activeCell="F17" sqref="F17"/>
      <selection pane="bottomRight" activeCell="B6" sqref="B6"/>
    </sheetView>
  </sheetViews>
  <sheetFormatPr defaultRowHeight="33.950000000000003" customHeight="1"/>
  <cols>
    <col min="1" max="1" width="7.5703125" style="36" customWidth="1"/>
    <col min="2" max="2" width="84.5703125" style="36" customWidth="1"/>
    <col min="3" max="3" width="13.5703125" style="37" customWidth="1"/>
    <col min="4" max="4" width="23" style="36" customWidth="1"/>
    <col min="5" max="5" width="5.28515625" style="36" customWidth="1"/>
    <col min="6" max="6" width="16" style="36" customWidth="1"/>
    <col min="7" max="16384" width="9.140625" style="36"/>
  </cols>
  <sheetData>
    <row r="1" spans="1:6" ht="3.75" customHeight="1">
      <c r="D1" s="38"/>
    </row>
    <row r="2" spans="1:6" ht="22.5" customHeight="1">
      <c r="A2" s="39" t="s">
        <v>0</v>
      </c>
      <c r="B2" s="39"/>
      <c r="C2" s="39"/>
      <c r="D2" s="39"/>
    </row>
    <row r="3" spans="1:6" ht="22.5" customHeight="1">
      <c r="A3" s="40" t="s">
        <v>1</v>
      </c>
      <c r="B3" s="40"/>
      <c r="C3" s="40"/>
      <c r="D3" s="40"/>
    </row>
    <row r="4" spans="1:6" ht="22.5" customHeight="1">
      <c r="A4" s="40" t="s">
        <v>2</v>
      </c>
      <c r="B4" s="40"/>
      <c r="C4" s="40"/>
      <c r="D4" s="40"/>
    </row>
    <row r="5" spans="1:6" ht="6.75" customHeight="1">
      <c r="A5" s="41"/>
      <c r="B5" s="41"/>
      <c r="C5" s="41"/>
      <c r="D5" s="41"/>
    </row>
    <row r="6" spans="1:6" s="44" customFormat="1" ht="27" customHeight="1">
      <c r="A6" s="42" t="s">
        <v>3</v>
      </c>
      <c r="B6" s="43"/>
      <c r="C6" s="43"/>
      <c r="D6" s="43"/>
    </row>
    <row r="7" spans="1:6" ht="4.5" customHeight="1">
      <c r="A7" s="45"/>
      <c r="B7" s="45"/>
      <c r="C7" s="45"/>
      <c r="D7" s="45"/>
    </row>
    <row r="8" spans="1:6" ht="33.75" customHeight="1">
      <c r="A8" s="46" t="s">
        <v>4</v>
      </c>
      <c r="B8" s="46" t="s">
        <v>5</v>
      </c>
      <c r="C8" s="46" t="s">
        <v>6</v>
      </c>
      <c r="D8" s="46" t="s">
        <v>7</v>
      </c>
    </row>
    <row r="9" spans="1:6" ht="21" customHeight="1">
      <c r="A9" s="47">
        <v>1</v>
      </c>
      <c r="B9" s="47">
        <v>2</v>
      </c>
      <c r="C9" s="47">
        <v>3</v>
      </c>
      <c r="D9" s="47">
        <v>4</v>
      </c>
    </row>
    <row r="10" spans="1:6" ht="35.25" customHeight="1">
      <c r="A10" s="48" t="s">
        <v>8</v>
      </c>
      <c r="B10" s="48"/>
      <c r="C10" s="48"/>
      <c r="D10" s="48"/>
    </row>
    <row r="11" spans="1:6" ht="31.5" customHeight="1">
      <c r="A11" s="3" t="s">
        <v>9</v>
      </c>
      <c r="B11" s="5" t="s">
        <v>10</v>
      </c>
      <c r="C11" s="49" t="s">
        <v>11</v>
      </c>
      <c r="D11" s="2">
        <v>518.82076229999996</v>
      </c>
    </row>
    <row r="12" spans="1:6" ht="31.5" customHeight="1">
      <c r="A12" s="1">
        <f t="shared" ref="A12:A15" si="0">A11+1</f>
        <v>2</v>
      </c>
      <c r="B12" s="50" t="s">
        <v>12</v>
      </c>
      <c r="C12" s="49" t="s">
        <v>13</v>
      </c>
      <c r="D12" s="51">
        <v>1.2896286706681785</v>
      </c>
    </row>
    <row r="13" spans="1:6" ht="31.5" customHeight="1">
      <c r="A13" s="1">
        <f t="shared" si="0"/>
        <v>3</v>
      </c>
      <c r="B13" s="5" t="s">
        <v>14</v>
      </c>
      <c r="C13" s="49" t="s">
        <v>11</v>
      </c>
      <c r="D13" s="2"/>
    </row>
    <row r="14" spans="1:6" ht="30.95" customHeight="1">
      <c r="A14" s="1">
        <f t="shared" si="0"/>
        <v>4</v>
      </c>
      <c r="B14" s="5" t="s">
        <v>15</v>
      </c>
      <c r="C14" s="49" t="s">
        <v>13</v>
      </c>
      <c r="D14" s="2">
        <v>4.0280795867843695</v>
      </c>
    </row>
    <row r="15" spans="1:6" ht="30.95" customHeight="1">
      <c r="A15" s="1">
        <f t="shared" si="0"/>
        <v>5</v>
      </c>
      <c r="B15" s="5" t="s">
        <v>16</v>
      </c>
      <c r="C15" s="49" t="s">
        <v>11</v>
      </c>
      <c r="D15" s="2">
        <v>488.01378499999993</v>
      </c>
    </row>
    <row r="16" spans="1:6" ht="31.5" customHeight="1">
      <c r="A16" s="3" t="s">
        <v>17</v>
      </c>
      <c r="B16" s="52" t="s">
        <v>18</v>
      </c>
      <c r="C16" s="49" t="s">
        <v>11</v>
      </c>
      <c r="D16" s="2">
        <v>111.00516</v>
      </c>
      <c r="F16" s="53"/>
    </row>
    <row r="17" spans="1:6" ht="31.5" customHeight="1">
      <c r="A17" s="3" t="s">
        <v>19</v>
      </c>
      <c r="B17" s="52" t="s">
        <v>20</v>
      </c>
      <c r="C17" s="49" t="s">
        <v>11</v>
      </c>
      <c r="D17" s="2">
        <v>376.95</v>
      </c>
    </row>
    <row r="18" spans="1:6" ht="31.5" customHeight="1">
      <c r="A18" s="1">
        <f>A15+1</f>
        <v>6</v>
      </c>
      <c r="B18" s="50" t="s">
        <v>21</v>
      </c>
      <c r="C18" s="49" t="s">
        <v>22</v>
      </c>
      <c r="D18" s="51">
        <v>0.76566326728902379</v>
      </c>
    </row>
    <row r="19" spans="1:6" ht="31.5" customHeight="1">
      <c r="A19" s="1">
        <f>A18+1</f>
        <v>7</v>
      </c>
      <c r="B19" s="5" t="s">
        <v>23</v>
      </c>
      <c r="C19" s="49" t="s">
        <v>24</v>
      </c>
      <c r="D19" s="2">
        <v>38.9</v>
      </c>
    </row>
    <row r="20" spans="1:6" ht="31.5" customHeight="1">
      <c r="A20" s="1">
        <f t="shared" ref="A20:A22" si="1">A19+1</f>
        <v>8</v>
      </c>
      <c r="B20" s="5" t="s">
        <v>25</v>
      </c>
      <c r="C20" s="49" t="s">
        <v>26</v>
      </c>
      <c r="D20" s="4">
        <v>0</v>
      </c>
    </row>
    <row r="21" spans="1:6" ht="31.5" customHeight="1">
      <c r="A21" s="1">
        <f t="shared" si="1"/>
        <v>9</v>
      </c>
      <c r="B21" s="5" t="s">
        <v>27</v>
      </c>
      <c r="C21" s="49" t="s">
        <v>26</v>
      </c>
      <c r="D21" s="4">
        <v>2</v>
      </c>
    </row>
    <row r="22" spans="1:6" ht="31.5" customHeight="1">
      <c r="A22" s="1">
        <f t="shared" si="1"/>
        <v>10</v>
      </c>
      <c r="B22" s="5" t="s">
        <v>28</v>
      </c>
      <c r="C22" s="49" t="s">
        <v>29</v>
      </c>
      <c r="D22" s="4">
        <v>6</v>
      </c>
    </row>
    <row r="23" spans="1:6" ht="35.25" customHeight="1">
      <c r="A23" s="54" t="s">
        <v>30</v>
      </c>
      <c r="B23" s="55"/>
      <c r="C23" s="55"/>
      <c r="D23" s="56"/>
    </row>
    <row r="24" spans="1:6" ht="32.25" customHeight="1">
      <c r="A24" s="1">
        <f>A22+1</f>
        <v>11</v>
      </c>
      <c r="B24" s="57" t="s">
        <v>31</v>
      </c>
      <c r="C24" s="58" t="s">
        <v>32</v>
      </c>
      <c r="D24" s="59">
        <v>4072.6282415254236</v>
      </c>
    </row>
    <row r="25" spans="1:6" ht="33" customHeight="1">
      <c r="A25" s="1">
        <f>A24+1</f>
        <v>12</v>
      </c>
      <c r="B25" s="5" t="s">
        <v>33</v>
      </c>
      <c r="C25" s="58" t="s">
        <v>32</v>
      </c>
      <c r="D25" s="59">
        <v>2398.7592929390848</v>
      </c>
    </row>
    <row r="26" spans="1:6" ht="36.75" customHeight="1">
      <c r="A26" s="1">
        <f>A25+1</f>
        <v>13</v>
      </c>
      <c r="B26" s="5" t="s">
        <v>34</v>
      </c>
      <c r="C26" s="58" t="s">
        <v>32</v>
      </c>
      <c r="D26" s="59">
        <f>D24-D25</f>
        <v>1673.8689485863388</v>
      </c>
      <c r="F26" s="60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F17" sqref="F17"/>
      <selection pane="topRight" activeCell="F17" sqref="F17"/>
      <selection pane="bottomLeft" activeCell="F17" sqref="F17"/>
      <selection pane="bottomRight" activeCell="A2" sqref="A2:C2"/>
    </sheetView>
  </sheetViews>
  <sheetFormatPr defaultRowHeight="12.75"/>
  <cols>
    <col min="1" max="1" width="8.28515625" style="63" customWidth="1"/>
    <col min="2" max="2" width="67.28515625" style="63" customWidth="1"/>
    <col min="3" max="3" width="18.42578125" style="63" customWidth="1"/>
    <col min="4" max="4" width="12.5703125" style="63" customWidth="1"/>
    <col min="5" max="16384" width="9.140625" style="63"/>
  </cols>
  <sheetData>
    <row r="1" spans="1:3" ht="4.5" customHeight="1">
      <c r="C1" s="64"/>
    </row>
    <row r="2" spans="1:3" ht="62.25" customHeight="1">
      <c r="A2" s="65" t="s">
        <v>66</v>
      </c>
      <c r="B2" s="65"/>
      <c r="C2" s="65"/>
    </row>
    <row r="3" spans="1:3" ht="6" customHeight="1">
      <c r="A3" s="66"/>
      <c r="B3" s="66"/>
      <c r="C3" s="66"/>
    </row>
    <row r="4" spans="1:3" ht="6" customHeight="1">
      <c r="A4" s="67"/>
      <c r="B4" s="67"/>
      <c r="C4" s="68"/>
    </row>
    <row r="5" spans="1:3" s="69" customFormat="1" ht="20.25" customHeight="1">
      <c r="A5" s="42" t="s">
        <v>3</v>
      </c>
      <c r="C5" s="70" t="s">
        <v>65</v>
      </c>
    </row>
    <row r="6" spans="1:3" ht="9.75" customHeight="1">
      <c r="A6" s="67"/>
      <c r="B6" s="67"/>
      <c r="C6" s="68"/>
    </row>
    <row r="7" spans="1:3" ht="17.25" customHeight="1">
      <c r="A7" s="71" t="s">
        <v>64</v>
      </c>
      <c r="B7" s="71" t="s">
        <v>5</v>
      </c>
      <c r="C7" s="72" t="s">
        <v>63</v>
      </c>
    </row>
    <row r="8" spans="1:3" ht="17.25" customHeight="1">
      <c r="A8" s="73"/>
      <c r="B8" s="73"/>
      <c r="C8" s="72"/>
    </row>
    <row r="9" spans="1:3" ht="17.25" customHeight="1">
      <c r="A9" s="74"/>
      <c r="B9" s="74"/>
      <c r="C9" s="72"/>
    </row>
    <row r="10" spans="1:3" ht="17.25" customHeight="1">
      <c r="A10" s="75">
        <v>1</v>
      </c>
      <c r="B10" s="75">
        <v>2</v>
      </c>
      <c r="C10" s="75">
        <v>3</v>
      </c>
    </row>
    <row r="11" spans="1:3" ht="18.75" customHeight="1">
      <c r="A11" s="76">
        <v>1</v>
      </c>
      <c r="B11" s="50" t="s">
        <v>62</v>
      </c>
      <c r="C11" s="77">
        <v>1140.0579400000001</v>
      </c>
    </row>
    <row r="12" spans="1:3" ht="18" customHeight="1">
      <c r="A12" s="76" t="s">
        <v>61</v>
      </c>
      <c r="B12" s="78" t="s">
        <v>60</v>
      </c>
      <c r="C12" s="77">
        <v>397.24199999999996</v>
      </c>
    </row>
    <row r="13" spans="1:3" ht="18" customHeight="1">
      <c r="A13" s="76" t="s">
        <v>59</v>
      </c>
      <c r="B13" s="78" t="s">
        <v>58</v>
      </c>
      <c r="C13" s="79">
        <f>IF(C12=0,,C11/C12)</f>
        <v>2.8699330382990729</v>
      </c>
    </row>
    <row r="14" spans="1:3" ht="18" customHeight="1">
      <c r="A14" s="76" t="s">
        <v>57</v>
      </c>
      <c r="B14" s="50" t="s">
        <v>56</v>
      </c>
      <c r="C14" s="77">
        <v>0</v>
      </c>
    </row>
    <row r="15" spans="1:3" s="83" customFormat="1" ht="31.5">
      <c r="A15" s="80" t="s">
        <v>55</v>
      </c>
      <c r="B15" s="81" t="s">
        <v>54</v>
      </c>
      <c r="C15" s="82">
        <f>SUM(C16:C17)</f>
        <v>1033.3288019451336</v>
      </c>
    </row>
    <row r="16" spans="1:3" ht="18" customHeight="1">
      <c r="A16" s="76" t="s">
        <v>53</v>
      </c>
      <c r="B16" s="84" t="s">
        <v>52</v>
      </c>
      <c r="C16" s="77">
        <v>822.87500482006681</v>
      </c>
    </row>
    <row r="17" spans="1:4" ht="18" customHeight="1">
      <c r="A17" s="76" t="s">
        <v>51</v>
      </c>
      <c r="B17" s="84" t="s">
        <v>50</v>
      </c>
      <c r="C17" s="77">
        <v>210.45379712506684</v>
      </c>
    </row>
    <row r="18" spans="1:4" s="83" customFormat="1" ht="18" customHeight="1">
      <c r="A18" s="85" t="s">
        <v>49</v>
      </c>
      <c r="B18" s="86" t="s">
        <v>48</v>
      </c>
      <c r="C18" s="82">
        <f>SUM(C19:C20)</f>
        <v>5.26851</v>
      </c>
    </row>
    <row r="19" spans="1:4" ht="18" customHeight="1">
      <c r="A19" s="76" t="s">
        <v>47</v>
      </c>
      <c r="B19" s="84" t="s">
        <v>46</v>
      </c>
      <c r="C19" s="77">
        <v>0</v>
      </c>
    </row>
    <row r="20" spans="1:4" ht="18" customHeight="1">
      <c r="A20" s="76" t="s">
        <v>45</v>
      </c>
      <c r="B20" s="84" t="s">
        <v>44</v>
      </c>
      <c r="C20" s="77">
        <v>5.26851</v>
      </c>
    </row>
    <row r="21" spans="1:4" ht="18" customHeight="1">
      <c r="A21" s="76" t="s">
        <v>43</v>
      </c>
      <c r="B21" s="87" t="s">
        <v>42</v>
      </c>
      <c r="C21" s="77">
        <v>3.6694</v>
      </c>
    </row>
    <row r="22" spans="1:4" ht="31.5">
      <c r="A22" s="76" t="s">
        <v>41</v>
      </c>
      <c r="B22" s="87" t="s">
        <v>40</v>
      </c>
      <c r="C22" s="77">
        <v>1.9122503536684834</v>
      </c>
    </row>
    <row r="23" spans="1:4" ht="31.5">
      <c r="A23" s="76" t="s">
        <v>39</v>
      </c>
      <c r="B23" s="87" t="s">
        <v>38</v>
      </c>
      <c r="C23" s="77">
        <f>C22+C24-C11-C14-C15-C18-C21</f>
        <v>218.34689134761891</v>
      </c>
    </row>
    <row r="24" spans="1:4" s="83" customFormat="1" ht="20.25" customHeight="1">
      <c r="A24" s="85" t="s">
        <v>37</v>
      </c>
      <c r="B24" s="86" t="s">
        <v>36</v>
      </c>
      <c r="C24" s="82">
        <v>2398.7592929390839</v>
      </c>
      <c r="D24" s="88"/>
    </row>
    <row r="25" spans="1:4" s="92" customFormat="1" ht="12" customHeight="1">
      <c r="A25" s="89"/>
      <c r="B25" s="90"/>
      <c r="C25" s="91"/>
    </row>
    <row r="26" spans="1:4" ht="15.75" customHeight="1">
      <c r="A26" s="93"/>
      <c r="B26" s="93"/>
      <c r="C26" s="93"/>
    </row>
    <row r="27" spans="1:4">
      <c r="A27" s="63" t="s">
        <v>35</v>
      </c>
    </row>
    <row r="29" spans="1:4" ht="15.75" customHeight="1"/>
    <row r="30" spans="1:4" ht="15.75" customHeight="1"/>
    <row r="31" spans="1:4" ht="15.75" customHeight="1">
      <c r="B31" s="67"/>
    </row>
    <row r="32" spans="1:4" ht="15.75" customHeight="1">
      <c r="B32" s="67"/>
    </row>
    <row r="33" spans="2:2" ht="15.75" customHeight="1">
      <c r="B33" s="67"/>
    </row>
    <row r="34" spans="2:2" ht="15.75" customHeight="1">
      <c r="B34" s="6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80" zoomScaleNormal="60" zoomScaleSheetLayoutView="80" workbookViewId="0">
      <pane xSplit="2" ySplit="10" topLeftCell="C11" activePane="bottomRight" state="frozen"/>
      <selection activeCell="F17" sqref="F17"/>
      <selection pane="topRight" activeCell="F17" sqref="F17"/>
      <selection pane="bottomLeft" activeCell="F17" sqref="F17"/>
      <selection pane="bottomRight" activeCell="B8" sqref="B8"/>
    </sheetView>
  </sheetViews>
  <sheetFormatPr defaultRowHeight="33.950000000000003" customHeight="1"/>
  <cols>
    <col min="1" max="1" width="7.5703125" style="36" customWidth="1"/>
    <col min="2" max="2" width="84.5703125" style="36" customWidth="1"/>
    <col min="3" max="3" width="13.5703125" style="37" customWidth="1"/>
    <col min="4" max="4" width="23" style="36" customWidth="1"/>
    <col min="5" max="5" width="5.28515625" style="36" customWidth="1"/>
    <col min="6" max="6" width="16" style="36" customWidth="1"/>
    <col min="7" max="16384" width="9.140625" style="36"/>
  </cols>
  <sheetData>
    <row r="1" spans="1:4" ht="5.25" customHeight="1">
      <c r="D1" s="38"/>
    </row>
    <row r="2" spans="1:4" ht="23.25" customHeight="1">
      <c r="A2" s="39" t="s">
        <v>0</v>
      </c>
      <c r="B2" s="39"/>
      <c r="C2" s="39"/>
      <c r="D2" s="39"/>
    </row>
    <row r="3" spans="1:4" ht="23.25" customHeight="1">
      <c r="A3" s="40" t="s">
        <v>67</v>
      </c>
      <c r="B3" s="40"/>
      <c r="C3" s="40"/>
      <c r="D3" s="40"/>
    </row>
    <row r="4" spans="1:4" ht="23.25" customHeight="1">
      <c r="A4" s="40" t="s">
        <v>2</v>
      </c>
      <c r="B4" s="40"/>
      <c r="C4" s="40"/>
      <c r="D4" s="40"/>
    </row>
    <row r="5" spans="1:4" ht="6.75" customHeight="1">
      <c r="A5" s="41"/>
      <c r="B5" s="41"/>
      <c r="C5" s="41"/>
      <c r="D5" s="41"/>
    </row>
    <row r="6" spans="1:4" s="44" customFormat="1" ht="27" customHeight="1">
      <c r="A6" s="42" t="s">
        <v>3</v>
      </c>
      <c r="B6" s="43"/>
      <c r="C6" s="43"/>
      <c r="D6" s="43"/>
    </row>
    <row r="7" spans="1:4" ht="3" customHeight="1">
      <c r="A7" s="45"/>
      <c r="B7" s="45"/>
      <c r="C7" s="45"/>
      <c r="D7" s="45"/>
    </row>
    <row r="8" spans="1:4" ht="66" customHeight="1">
      <c r="A8" s="46" t="s">
        <v>4</v>
      </c>
      <c r="B8" s="46" t="s">
        <v>5</v>
      </c>
      <c r="C8" s="46" t="s">
        <v>6</v>
      </c>
      <c r="D8" s="46" t="s">
        <v>7</v>
      </c>
    </row>
    <row r="9" spans="1:4" ht="21" customHeight="1">
      <c r="A9" s="47">
        <v>1</v>
      </c>
      <c r="B9" s="47">
        <v>2</v>
      </c>
      <c r="C9" s="47">
        <v>3</v>
      </c>
      <c r="D9" s="47">
        <v>4</v>
      </c>
    </row>
    <row r="10" spans="1:4" ht="35.25" customHeight="1">
      <c r="A10" s="48" t="s">
        <v>8</v>
      </c>
      <c r="B10" s="48"/>
      <c r="C10" s="48"/>
      <c r="D10" s="48"/>
    </row>
    <row r="11" spans="1:4" ht="31.5" customHeight="1">
      <c r="A11" s="3" t="s">
        <v>9</v>
      </c>
      <c r="B11" s="5" t="s">
        <v>68</v>
      </c>
      <c r="C11" s="49" t="s">
        <v>11</v>
      </c>
      <c r="D11" s="2">
        <v>223.96665199999995</v>
      </c>
    </row>
    <row r="12" spans="1:4" ht="30.95" customHeight="1">
      <c r="A12" s="1">
        <f>A11+1</f>
        <v>2</v>
      </c>
      <c r="B12" s="5" t="s">
        <v>69</v>
      </c>
      <c r="C12" s="49" t="s">
        <v>11</v>
      </c>
      <c r="D12" s="2">
        <v>223.936038</v>
      </c>
    </row>
    <row r="13" spans="1:4" ht="30.95" customHeight="1">
      <c r="A13" s="1">
        <f t="shared" ref="A13:A17" si="0">A12+1</f>
        <v>3</v>
      </c>
      <c r="B13" s="5" t="s">
        <v>70</v>
      </c>
      <c r="C13" s="49" t="s">
        <v>11</v>
      </c>
      <c r="D13" s="2">
        <v>223.9</v>
      </c>
    </row>
    <row r="14" spans="1:4" ht="31.5" customHeight="1">
      <c r="A14" s="1">
        <f t="shared" si="0"/>
        <v>4</v>
      </c>
      <c r="B14" s="5" t="s">
        <v>71</v>
      </c>
      <c r="C14" s="49" t="s">
        <v>24</v>
      </c>
      <c r="D14" s="2">
        <v>15.6</v>
      </c>
    </row>
    <row r="15" spans="1:4" ht="31.5" customHeight="1">
      <c r="A15" s="1">
        <f t="shared" si="0"/>
        <v>5</v>
      </c>
      <c r="B15" s="5" t="s">
        <v>72</v>
      </c>
      <c r="C15" s="49" t="s">
        <v>26</v>
      </c>
      <c r="D15" s="4">
        <v>1</v>
      </c>
    </row>
    <row r="16" spans="1:4" ht="31.5" customHeight="1">
      <c r="A16" s="1">
        <f t="shared" si="0"/>
        <v>6</v>
      </c>
      <c r="B16" s="5" t="s">
        <v>73</v>
      </c>
      <c r="C16" s="49" t="s">
        <v>26</v>
      </c>
      <c r="D16" s="4">
        <v>1</v>
      </c>
    </row>
    <row r="17" spans="1:6" ht="31.5" customHeight="1">
      <c r="A17" s="1">
        <f t="shared" si="0"/>
        <v>7</v>
      </c>
      <c r="B17" s="5" t="s">
        <v>28</v>
      </c>
      <c r="C17" s="49" t="s">
        <v>29</v>
      </c>
      <c r="D17" s="4">
        <v>5</v>
      </c>
    </row>
    <row r="18" spans="1:6" ht="35.25" customHeight="1">
      <c r="A18" s="54" t="s">
        <v>30</v>
      </c>
      <c r="B18" s="55"/>
      <c r="C18" s="55"/>
      <c r="D18" s="56"/>
    </row>
    <row r="19" spans="1:6" ht="32.25" customHeight="1">
      <c r="A19" s="1">
        <f>A17+1</f>
        <v>8</v>
      </c>
      <c r="B19" s="57" t="s">
        <v>74</v>
      </c>
      <c r="C19" s="58" t="s">
        <v>32</v>
      </c>
      <c r="D19" s="59">
        <v>1853.6526591525426</v>
      </c>
    </row>
    <row r="20" spans="1:6" ht="33" customHeight="1">
      <c r="A20" s="1">
        <f>A19+1</f>
        <v>9</v>
      </c>
      <c r="B20" s="5" t="s">
        <v>75</v>
      </c>
      <c r="C20" s="58" t="s">
        <v>32</v>
      </c>
      <c r="D20" s="59">
        <v>1048.9759775066689</v>
      </c>
    </row>
    <row r="21" spans="1:6" ht="36.75" customHeight="1">
      <c r="A21" s="1">
        <f>A20+1</f>
        <v>10</v>
      </c>
      <c r="B21" s="5" t="s">
        <v>76</v>
      </c>
      <c r="C21" s="58" t="s">
        <v>32</v>
      </c>
      <c r="D21" s="59">
        <f>D19-D20</f>
        <v>804.67668164587371</v>
      </c>
      <c r="F21" s="60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F17" sqref="F17"/>
      <selection pane="topRight" activeCell="F17" sqref="F17"/>
      <selection pane="bottomLeft" activeCell="F17" sqref="F17"/>
      <selection pane="bottomRight" activeCell="A25" sqref="A25"/>
    </sheetView>
  </sheetViews>
  <sheetFormatPr defaultRowHeight="12.75"/>
  <cols>
    <col min="1" max="1" width="8.28515625" style="6" customWidth="1"/>
    <col min="2" max="2" width="65.28515625" style="6" customWidth="1"/>
    <col min="3" max="3" width="18.42578125" style="6" customWidth="1"/>
    <col min="4" max="4" width="12.5703125" style="6" customWidth="1"/>
    <col min="5" max="16384" width="9.140625" style="6"/>
  </cols>
  <sheetData>
    <row r="1" spans="1:3" ht="5.25" customHeight="1">
      <c r="C1" s="34"/>
    </row>
    <row r="2" spans="1:3" ht="62.25" customHeight="1">
      <c r="A2" s="65" t="s">
        <v>77</v>
      </c>
      <c r="B2" s="65"/>
      <c r="C2" s="65"/>
    </row>
    <row r="3" spans="1:3" ht="9.75" customHeight="1">
      <c r="A3" s="33"/>
      <c r="B3" s="33"/>
      <c r="C3" s="33"/>
    </row>
    <row r="4" spans="1:3" ht="6" customHeight="1">
      <c r="A4" s="7"/>
      <c r="B4" s="7"/>
      <c r="C4" s="32"/>
    </row>
    <row r="5" spans="1:3" s="61" customFormat="1" ht="20.25" customHeight="1">
      <c r="A5" s="35" t="s">
        <v>3</v>
      </c>
      <c r="C5" s="62" t="s">
        <v>65</v>
      </c>
    </row>
    <row r="6" spans="1:3" ht="9.75" customHeight="1">
      <c r="A6" s="7"/>
      <c r="B6" s="7"/>
      <c r="C6" s="32"/>
    </row>
    <row r="7" spans="1:3" ht="17.25" customHeight="1">
      <c r="A7" s="31" t="s">
        <v>64</v>
      </c>
      <c r="B7" s="31" t="s">
        <v>5</v>
      </c>
      <c r="C7" s="28" t="s">
        <v>63</v>
      </c>
    </row>
    <row r="8" spans="1:3" ht="17.25" customHeight="1">
      <c r="A8" s="30"/>
      <c r="B8" s="30"/>
      <c r="C8" s="28"/>
    </row>
    <row r="9" spans="1:3" ht="17.25" customHeight="1">
      <c r="A9" s="29"/>
      <c r="B9" s="29"/>
      <c r="C9" s="28"/>
    </row>
    <row r="10" spans="1:3" ht="17.25" customHeight="1">
      <c r="A10" s="27">
        <v>1</v>
      </c>
      <c r="B10" s="27">
        <v>2</v>
      </c>
      <c r="C10" s="27">
        <v>3</v>
      </c>
    </row>
    <row r="11" spans="1:3" ht="18.75" customHeight="1">
      <c r="A11" s="20">
        <v>1</v>
      </c>
      <c r="B11" s="24" t="s">
        <v>62</v>
      </c>
      <c r="C11" s="18">
        <v>304.72879999999998</v>
      </c>
    </row>
    <row r="12" spans="1:3" ht="18" customHeight="1">
      <c r="A12" s="20" t="s">
        <v>61</v>
      </c>
      <c r="B12" s="26" t="s">
        <v>60</v>
      </c>
      <c r="C12" s="18">
        <v>101.84</v>
      </c>
    </row>
    <row r="13" spans="1:3" ht="18" customHeight="1">
      <c r="A13" s="20" t="s">
        <v>59</v>
      </c>
      <c r="B13" s="26" t="s">
        <v>58</v>
      </c>
      <c r="C13" s="25">
        <f>IF(C12=0,,C11/C12)</f>
        <v>2.9922309505106046</v>
      </c>
    </row>
    <row r="14" spans="1:3" ht="18" customHeight="1">
      <c r="A14" s="20" t="s">
        <v>57</v>
      </c>
      <c r="B14" s="24" t="s">
        <v>56</v>
      </c>
      <c r="C14" s="18">
        <v>0</v>
      </c>
    </row>
    <row r="15" spans="1:3" s="13" customFormat="1" ht="31.5">
      <c r="A15" s="23" t="s">
        <v>55</v>
      </c>
      <c r="B15" s="22" t="s">
        <v>54</v>
      </c>
      <c r="C15" s="15">
        <f>SUM(C16:C17)</f>
        <v>667.41569030750065</v>
      </c>
    </row>
    <row r="16" spans="1:3" ht="18" customHeight="1">
      <c r="A16" s="20" t="s">
        <v>53</v>
      </c>
      <c r="B16" s="21" t="s">
        <v>52</v>
      </c>
      <c r="C16" s="18">
        <v>531.80910304606061</v>
      </c>
    </row>
    <row r="17" spans="1:4" ht="18" customHeight="1">
      <c r="A17" s="20" t="s">
        <v>51</v>
      </c>
      <c r="B17" s="21" t="s">
        <v>50</v>
      </c>
      <c r="C17" s="18">
        <v>135.60658726143998</v>
      </c>
    </row>
    <row r="18" spans="1:4" s="13" customFormat="1" ht="18" customHeight="1">
      <c r="A18" s="17" t="s">
        <v>49</v>
      </c>
      <c r="B18" s="16" t="s">
        <v>48</v>
      </c>
      <c r="C18" s="15">
        <f>SUM(C19:C20)</f>
        <v>7.0593199999999996</v>
      </c>
    </row>
    <row r="19" spans="1:4" ht="18" customHeight="1">
      <c r="A19" s="20" t="s">
        <v>47</v>
      </c>
      <c r="B19" s="21" t="s">
        <v>46</v>
      </c>
      <c r="C19" s="18">
        <v>0</v>
      </c>
    </row>
    <row r="20" spans="1:4" ht="18" customHeight="1">
      <c r="A20" s="20" t="s">
        <v>45</v>
      </c>
      <c r="B20" s="21" t="s">
        <v>44</v>
      </c>
      <c r="C20" s="18">
        <v>7.0593199999999996</v>
      </c>
    </row>
    <row r="21" spans="1:4" ht="18" customHeight="1">
      <c r="A21" s="20" t="s">
        <v>43</v>
      </c>
      <c r="B21" s="19" t="s">
        <v>42</v>
      </c>
      <c r="C21" s="18">
        <v>7.1324300000000003</v>
      </c>
    </row>
    <row r="22" spans="1:4" ht="31.5" hidden="1">
      <c r="A22" s="20" t="s">
        <v>41</v>
      </c>
      <c r="B22" s="19" t="s">
        <v>40</v>
      </c>
      <c r="C22" s="18">
        <v>0</v>
      </c>
    </row>
    <row r="23" spans="1:4" ht="31.5">
      <c r="A23" s="20" t="s">
        <v>41</v>
      </c>
      <c r="B23" s="19" t="s">
        <v>38</v>
      </c>
      <c r="C23" s="18">
        <f>C22+C24-C11-C14-C15-C18-C21</f>
        <v>62.639737199168238</v>
      </c>
    </row>
    <row r="24" spans="1:4" s="13" customFormat="1" ht="20.25" customHeight="1">
      <c r="A24" s="17" t="s">
        <v>39</v>
      </c>
      <c r="B24" s="16" t="s">
        <v>36</v>
      </c>
      <c r="C24" s="15">
        <v>1048.9759775066689</v>
      </c>
      <c r="D24" s="14"/>
    </row>
    <row r="25" spans="1:4" s="9" customFormat="1" ht="12" customHeight="1">
      <c r="A25" s="12"/>
      <c r="B25" s="11"/>
      <c r="C25" s="10"/>
    </row>
    <row r="26" spans="1:4" ht="15.75" customHeight="1">
      <c r="A26" s="8"/>
      <c r="B26" s="8"/>
      <c r="C26" s="8"/>
    </row>
    <row r="27" spans="1:4">
      <c r="A27" s="6" t="s">
        <v>35</v>
      </c>
    </row>
    <row r="29" spans="1:4" ht="15.75" customHeight="1"/>
    <row r="30" spans="1:4" ht="15.75" customHeight="1"/>
    <row r="31" spans="1:4" ht="15.75" customHeight="1">
      <c r="B31" s="7"/>
    </row>
    <row r="32" spans="1:4" ht="15.75" customHeight="1">
      <c r="B32" s="7"/>
    </row>
    <row r="33" spans="2:2" ht="15.75" customHeight="1">
      <c r="B33" s="7"/>
    </row>
    <row r="34" spans="2:2" ht="15.75" customHeight="1">
      <c r="B34" s="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показатели факт2009 ВО</vt:lpstr>
      <vt:lpstr>расходы факт2009 ВО</vt:lpstr>
      <vt:lpstr>'показатели факт2009 ВО'!Область_печати</vt:lpstr>
      <vt:lpstr>'показатели факт2009 ВС'!Область_печати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solodovnikss</dc:creator>
  <cp:lastModifiedBy>solodovnikss</cp:lastModifiedBy>
  <dcterms:created xsi:type="dcterms:W3CDTF">2010-11-11T05:05:35Z</dcterms:created>
  <dcterms:modified xsi:type="dcterms:W3CDTF">2010-11-11T05:09:39Z</dcterms:modified>
</cp:coreProperties>
</file>